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0" yWindow="3825" windowWidth="19230" windowHeight="6450"/>
  </bookViews>
  <sheets>
    <sheet name="GI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<sst xmlns="http://schemas.openxmlformats.org/spreadsheetml/2006/main" count="38" uniqueCount="22">
  <si>
    <t>BNF Name</t>
  </si>
  <si>
    <t>Total Items</t>
  </si>
  <si>
    <t>Difference</t>
  </si>
  <si>
    <t>% Change</t>
  </si>
  <si>
    <t>Total NIC</t>
  </si>
  <si>
    <t>Gastro-intestinal System - Top 10 sub-paragraphs based on Items</t>
  </si>
  <si>
    <t>Total Gastro-intestinal System</t>
  </si>
  <si>
    <t>Gastro-intestinal System - Top 10 sub-paragraphs based on NIC</t>
  </si>
  <si>
    <t>Proton Pump Inhibitors</t>
  </si>
  <si>
    <t>Osmotic Laxatives</t>
  </si>
  <si>
    <t>Stimulant Laxatives</t>
  </si>
  <si>
    <t>Compound Alginates&amp;Prop Indigestion Prep</t>
  </si>
  <si>
    <t>Antispasmod.&amp;Other Drgs Alt.Gut Motility</t>
  </si>
  <si>
    <t>H2-Receptor Antagonists</t>
  </si>
  <si>
    <t>Aminosalicylates</t>
  </si>
  <si>
    <t>Antimotility Drugs</t>
  </si>
  <si>
    <t>Bulk-Forming Laxatives</t>
  </si>
  <si>
    <t>Co Haemorrhoidal Prep's + Corticosteroid</t>
  </si>
  <si>
    <t>Pancreatin</t>
  </si>
  <si>
    <t>Drugs Affecting Biliary Composition&amp;Flow</t>
  </si>
  <si>
    <t>Apr 2013 - Mar 2014</t>
  </si>
  <si>
    <t>Apr 2014 - Mar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</si>
</sst>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0.0%"/>
    <numFmt numFmtId="166" formatCode="0.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8" fontId="3" fillId="0" borderId="0" xfId="0" applyNumberFormat="1" applyFont="1"/>
    <xf numFmtId="0" fontId="1" fillId="0" borderId="1" xfId="0" applyFont="1" applyBorder="1"/>
    <xf numFmtId="3" fontId="2" fillId="0" borderId="0" xfId="0" applyNumberFormat="1" applyFont="1"/>
    <xf numFmtId="4" fontId="2" fillId="0" borderId="0" xfId="0" applyNumberFormat="1" applyFont="1"/>
    <xf numFmtId="165" fontId="2" fillId="0" borderId="0" xfId="0" applyNumberFormat="1" applyFont="1"/>
    <xf numFmtId="8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8" fontId="2" fillId="0" borderId="1" xfId="0" applyNumberFormat="1" applyFont="1" applyBorder="1"/>
    <xf numFmtId="7" fontId="2" fillId="0" borderId="1" xfId="0" applyNumberFormat="1" applyFont="1" applyBorder="1"/>
    <xf numFmtId="166" fontId="2" fillId="0" borderId="1" xfId="0" applyNumberFormat="1" applyFont="1" applyBorder="1"/>
    <xf numFmtId="8" fontId="1" fillId="0" borderId="1" xfId="0" applyNumberFormat="1" applyFont="1" applyBorder="1"/>
    <xf numFmtId="7" fontId="1" fillId="0" borderId="1" xfId="0" applyNumberFormat="1" applyFont="1" applyBorder="1"/>
    <xf numFmtId="166" fontId="1" fillId="0" borderId="1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Gastro-intestinal System (by month)</a:t>
            </a:r>
          </a:p>
        </c:rich>
      </c:tx>
      <c:layout>
        <c:manualLayout>
          <c:xMode val="edge"/>
          <c:yMode val="edge"/>
          <c:x val="0.24710420948960554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9137931034482762E-2"/>
          <c:w val="0.85521235521235517"/>
          <c:h val="0.7692098900924714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7079754</c:v>
              </c:pt>
              <c:pt idx="1">
                <c:v>7230126</c:v>
              </c:pt>
              <c:pt idx="2">
                <c:v>7462285</c:v>
              </c:pt>
              <c:pt idx="3">
                <c:v>6918582</c:v>
              </c:pt>
              <c:pt idx="4">
                <c:v>7510667</c:v>
              </c:pt>
              <c:pt idx="5">
                <c:v>7355178</c:v>
              </c:pt>
              <c:pt idx="6">
                <c:v>7160824</c:v>
              </c:pt>
              <c:pt idx="7">
                <c:v>7642928</c:v>
              </c:pt>
              <c:pt idx="8">
                <c:v>7389044</c:v>
              </c:pt>
              <c:pt idx="9">
                <c:v>7644420</c:v>
              </c:pt>
              <c:pt idx="10">
                <c:v>7731991</c:v>
              </c:pt>
              <c:pt idx="11">
                <c:v>6946099</c:v>
              </c:pt>
              <c:pt idx="12">
                <c:v>7489640</c:v>
              </c:pt>
              <c:pt idx="13">
                <c:v>7445829</c:v>
              </c:pt>
              <c:pt idx="14">
                <c:v>7733550</c:v>
              </c:pt>
              <c:pt idx="15">
                <c:v>7437279</c:v>
              </c:pt>
              <c:pt idx="16">
                <c:v>7937338</c:v>
              </c:pt>
              <c:pt idx="17">
                <c:v>7436179</c:v>
              </c:pt>
              <c:pt idx="18">
                <c:v>7775801</c:v>
              </c:pt>
              <c:pt idx="19">
                <c:v>8123643</c:v>
              </c:pt>
              <c:pt idx="20">
                <c:v>7376119</c:v>
              </c:pt>
              <c:pt idx="21">
                <c:v>8261178</c:v>
              </c:pt>
              <c:pt idx="22">
                <c:v>7820574</c:v>
              </c:pt>
              <c:pt idx="23">
                <c:v>7251918</c:v>
              </c:pt>
              <c:pt idx="24">
                <c:v>8003090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167808"/>
        <c:axId val="72169728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35925115.93</c:v>
              </c:pt>
              <c:pt idx="1">
                <c:v>36613235.189999998</c:v>
              </c:pt>
              <c:pt idx="2">
                <c:v>37724503.740000002</c:v>
              </c:pt>
              <c:pt idx="3">
                <c:v>35256788.740000002</c:v>
              </c:pt>
              <c:pt idx="4">
                <c:v>40221974.859999999</c:v>
              </c:pt>
              <c:pt idx="5">
                <c:v>39172497.770000003</c:v>
              </c:pt>
              <c:pt idx="6">
                <c:v>38271762.630000003</c:v>
              </c:pt>
              <c:pt idx="7">
                <c:v>39306072.140000001</c:v>
              </c:pt>
              <c:pt idx="8">
                <c:v>38158976.119999997</c:v>
              </c:pt>
              <c:pt idx="9">
                <c:v>39711048.409999996</c:v>
              </c:pt>
              <c:pt idx="10">
                <c:v>40749855.270000003</c:v>
              </c:pt>
              <c:pt idx="11">
                <c:v>37766515.890000001</c:v>
              </c:pt>
              <c:pt idx="12">
                <c:v>41222616.68</c:v>
              </c:pt>
              <c:pt idx="13">
                <c:v>39157856.57</c:v>
              </c:pt>
              <c:pt idx="14">
                <c:v>40864826.219999999</c:v>
              </c:pt>
              <c:pt idx="15">
                <c:v>39204805.490000002</c:v>
              </c:pt>
              <c:pt idx="16">
                <c:v>42898729.219999999</c:v>
              </c:pt>
              <c:pt idx="17">
                <c:v>39493370.189999998</c:v>
              </c:pt>
              <c:pt idx="18">
                <c:v>41452829.880000003</c:v>
              </c:pt>
              <c:pt idx="19">
                <c:v>43125531.259999998</c:v>
              </c:pt>
              <c:pt idx="20">
                <c:v>38994733.289999999</c:v>
              </c:pt>
              <c:pt idx="21">
                <c:v>43809289.25</c:v>
              </c:pt>
              <c:pt idx="22">
                <c:v>39483772.439999998</c:v>
              </c:pt>
              <c:pt idx="23">
                <c:v>36836261.420000002</c:v>
              </c:pt>
              <c:pt idx="24">
                <c:v>41249803.420000002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84576"/>
        <c:axId val="72186112"/>
      </c:lineChart>
      <c:catAx>
        <c:axId val="72167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16972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8.6871939391386984E-3"/>
              <c:y val="0.39367803381688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7808"/>
        <c:crosses val="autoZero"/>
        <c:crossBetween val="between"/>
        <c:dispUnits>
          <c:builtInUnit val="millions"/>
        </c:dispUnits>
      </c:valAx>
      <c:catAx>
        <c:axId val="7218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186112"/>
        <c:crosses val="autoZero"/>
        <c:auto val="0"/>
        <c:lblAlgn val="ctr"/>
        <c:lblOffset val="100"/>
        <c:noMultiLvlLbl val="0"/>
      </c:catAx>
      <c:valAx>
        <c:axId val="7218611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138996726724912"/>
              <c:y val="0.3908046324049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84576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72655442511168E-2"/>
          <c:y val="0.11640400621659505"/>
          <c:w val="0.20366793535040686"/>
          <c:h val="3.73561808549101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</cdr:x>
      <cdr:y>0</cdr:y>
    </cdr:from>
    <cdr:to>
      <cdr:x>0.98875</cdr:x>
      <cdr:y>0.076</cdr:y>
    </cdr:to>
    <cdr:pic>
      <cdr:nvPicPr>
        <cdr:cNvPr id="5121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42959" y="0"/>
          <a:ext cx="1013927" cy="50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7427"/>
          <a:ext cx="2104330" cy="26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5" style="2" customWidth="1"/>
    <col min="2" max="3" width="22.5703125" style="2" bestFit="1" customWidth="1"/>
    <col min="4" max="4" width="12.7109375" style="2" bestFit="1" customWidth="1"/>
    <col min="5" max="5" width="12.85546875" style="2" bestFit="1" customWidth="1"/>
    <col min="6" max="16384" width="9.140625" style="2"/>
  </cols>
  <sheetData>
    <row r="1" spans="1:8" ht="15.75" x14ac:dyDescent="0.25">
      <c r="A1" s="1" t="s">
        <v>5</v>
      </c>
    </row>
    <row r="4" spans="1:8" ht="15.75" x14ac:dyDescent="0.25">
      <c r="B4" s="15" t="s">
        <v>20</v>
      </c>
      <c r="C4" s="15" t="s">
        <v>21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s="13" customFormat="1" x14ac:dyDescent="0.2">
      <c r="A6" s="12" t="s">
        <v>8</v>
      </c>
      <c r="B6" s="22">
        <v>50796954</v>
      </c>
      <c r="C6" s="22">
        <v>53775656</v>
      </c>
      <c r="D6" s="22">
        <f>C6-B6</f>
        <v>2978702</v>
      </c>
      <c r="E6" s="18">
        <f>D6/B6*100</f>
        <v>5.8639382196026952</v>
      </c>
      <c r="G6" s="14"/>
      <c r="H6" s="14"/>
    </row>
    <row r="7" spans="1:8" x14ac:dyDescent="0.2">
      <c r="A7" s="12" t="s">
        <v>9</v>
      </c>
      <c r="B7" s="22">
        <v>9346353</v>
      </c>
      <c r="C7" s="22">
        <v>9546805</v>
      </c>
      <c r="D7" s="22">
        <f t="shared" ref="D7:D16" si="0">C7-B7</f>
        <v>200452</v>
      </c>
      <c r="E7" s="18">
        <f t="shared" ref="E7:E16" si="1">D7/B7*100</f>
        <v>2.1447082086456613</v>
      </c>
      <c r="G7" s="4"/>
      <c r="H7" s="4"/>
    </row>
    <row r="8" spans="1:8" x14ac:dyDescent="0.2">
      <c r="A8" s="12" t="s">
        <v>10</v>
      </c>
      <c r="B8" s="22">
        <v>6842816</v>
      </c>
      <c r="C8" s="22">
        <v>7068788</v>
      </c>
      <c r="D8" s="22">
        <f t="shared" si="0"/>
        <v>225972</v>
      </c>
      <c r="E8" s="18">
        <f t="shared" si="1"/>
        <v>3.3023246569833233</v>
      </c>
      <c r="G8" s="4"/>
      <c r="H8" s="4"/>
    </row>
    <row r="9" spans="1:8" x14ac:dyDescent="0.2">
      <c r="A9" s="12" t="s">
        <v>11</v>
      </c>
      <c r="B9" s="22">
        <v>4603930</v>
      </c>
      <c r="C9" s="22">
        <v>4752412</v>
      </c>
      <c r="D9" s="22">
        <f t="shared" si="0"/>
        <v>148482</v>
      </c>
      <c r="E9" s="18">
        <f t="shared" si="1"/>
        <v>3.225114195915229</v>
      </c>
      <c r="G9" s="4"/>
      <c r="H9" s="4"/>
    </row>
    <row r="10" spans="1:8" x14ac:dyDescent="0.2">
      <c r="A10" s="12" t="s">
        <v>12</v>
      </c>
      <c r="B10" s="22">
        <v>4326984</v>
      </c>
      <c r="C10" s="22">
        <v>4556531</v>
      </c>
      <c r="D10" s="22">
        <f t="shared" si="0"/>
        <v>229547</v>
      </c>
      <c r="E10" s="18">
        <f t="shared" si="1"/>
        <v>5.3050115276599126</v>
      </c>
      <c r="G10" s="4"/>
      <c r="H10" s="4"/>
    </row>
    <row r="11" spans="1:8" s="13" customFormat="1" x14ac:dyDescent="0.2">
      <c r="A11" s="12" t="s">
        <v>13</v>
      </c>
      <c r="B11" s="22">
        <v>4221789</v>
      </c>
      <c r="C11" s="22">
        <v>4512906</v>
      </c>
      <c r="D11" s="22">
        <f t="shared" si="0"/>
        <v>291117</v>
      </c>
      <c r="E11" s="18">
        <f t="shared" si="1"/>
        <v>6.8955838389839004</v>
      </c>
      <c r="G11" s="14"/>
      <c r="H11" s="14"/>
    </row>
    <row r="12" spans="1:8" x14ac:dyDescent="0.2">
      <c r="A12" s="12" t="s">
        <v>14</v>
      </c>
      <c r="B12" s="22">
        <v>2144738</v>
      </c>
      <c r="C12" s="22">
        <v>2209791</v>
      </c>
      <c r="D12" s="22">
        <f t="shared" si="0"/>
        <v>65053</v>
      </c>
      <c r="E12" s="18">
        <f t="shared" si="1"/>
        <v>3.0331443747441416</v>
      </c>
      <c r="G12" s="4"/>
      <c r="H12" s="4"/>
    </row>
    <row r="13" spans="1:8" x14ac:dyDescent="0.2">
      <c r="A13" s="12" t="s">
        <v>15</v>
      </c>
      <c r="B13" s="22">
        <v>1783378</v>
      </c>
      <c r="C13" s="22">
        <v>1835010</v>
      </c>
      <c r="D13" s="22">
        <f t="shared" si="0"/>
        <v>51632</v>
      </c>
      <c r="E13" s="18">
        <f t="shared" si="1"/>
        <v>2.8951798216642799</v>
      </c>
      <c r="G13" s="4"/>
      <c r="H13" s="4"/>
    </row>
    <row r="14" spans="1:8" x14ac:dyDescent="0.2">
      <c r="A14" s="12" t="s">
        <v>16</v>
      </c>
      <c r="B14" s="22">
        <v>1656054</v>
      </c>
      <c r="C14" s="22">
        <v>1579970</v>
      </c>
      <c r="D14" s="22">
        <f t="shared" si="0"/>
        <v>-76084</v>
      </c>
      <c r="E14" s="18">
        <f t="shared" si="1"/>
        <v>-4.5942946304891024</v>
      </c>
      <c r="G14" s="4"/>
      <c r="H14" s="4"/>
    </row>
    <row r="15" spans="1:8" s="13" customFormat="1" x14ac:dyDescent="0.2">
      <c r="A15" s="12" t="s">
        <v>17</v>
      </c>
      <c r="B15" s="22">
        <v>1229972</v>
      </c>
      <c r="C15" s="22">
        <v>1208523</v>
      </c>
      <c r="D15" s="22">
        <f t="shared" si="0"/>
        <v>-21449</v>
      </c>
      <c r="E15" s="18">
        <f t="shared" si="1"/>
        <v>-1.743860835856426</v>
      </c>
      <c r="G15" s="14"/>
      <c r="H15" s="14"/>
    </row>
    <row r="16" spans="1:8" ht="15.75" x14ac:dyDescent="0.25">
      <c r="A16" s="6" t="s">
        <v>6</v>
      </c>
      <c r="B16" s="23">
        <v>88481784</v>
      </c>
      <c r="C16" s="23">
        <v>92602498</v>
      </c>
      <c r="D16" s="23">
        <f t="shared" si="0"/>
        <v>4120714</v>
      </c>
      <c r="E16" s="21">
        <f t="shared" si="1"/>
        <v>4.6571325912687289</v>
      </c>
    </row>
    <row r="17" spans="1:7" x14ac:dyDescent="0.2">
      <c r="B17" s="7"/>
      <c r="C17" s="7"/>
    </row>
    <row r="21" spans="1:7" x14ac:dyDescent="0.2">
      <c r="A21" s="7"/>
      <c r="B21" s="7"/>
      <c r="C21" s="7"/>
      <c r="D21" s="8"/>
      <c r="E21" s="8"/>
      <c r="F21" s="8"/>
      <c r="G21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5" style="2" customWidth="1"/>
    <col min="2" max="2" width="22.42578125" style="2" bestFit="1" customWidth="1"/>
    <col min="3" max="3" width="22.5703125" style="2" bestFit="1" customWidth="1"/>
    <col min="4" max="4" width="18.7109375" style="2" bestFit="1" customWidth="1"/>
    <col min="5" max="5" width="12.85546875" style="2" bestFit="1" customWidth="1"/>
    <col min="6" max="16384" width="9.140625" style="2"/>
  </cols>
  <sheetData>
    <row r="1" spans="1:7" ht="15.75" x14ac:dyDescent="0.25">
      <c r="A1" s="1" t="s">
        <v>7</v>
      </c>
    </row>
    <row r="4" spans="1:7" ht="15.75" x14ac:dyDescent="0.25">
      <c r="B4" s="15" t="s">
        <v>20</v>
      </c>
      <c r="C4" s="15" t="s">
        <v>21</v>
      </c>
    </row>
    <row r="5" spans="1:7" ht="15.75" x14ac:dyDescent="0.25">
      <c r="A5" s="3" t="s">
        <v>0</v>
      </c>
      <c r="B5" s="3" t="s">
        <v>4</v>
      </c>
      <c r="C5" s="3" t="s">
        <v>4</v>
      </c>
      <c r="D5" s="3" t="s">
        <v>2</v>
      </c>
      <c r="E5" s="3" t="s">
        <v>3</v>
      </c>
    </row>
    <row r="6" spans="1:7" x14ac:dyDescent="0.2">
      <c r="A6" s="12" t="s">
        <v>8</v>
      </c>
      <c r="B6" s="16">
        <v>122546739.98</v>
      </c>
      <c r="C6" s="16">
        <v>116531887.8</v>
      </c>
      <c r="D6" s="17">
        <f>C6-B6</f>
        <v>-6014852.1800000072</v>
      </c>
      <c r="E6" s="18">
        <f>D6/B6*100</f>
        <v>-4.9082106802528154</v>
      </c>
      <c r="G6" s="4"/>
    </row>
    <row r="7" spans="1:7" x14ac:dyDescent="0.2">
      <c r="A7" s="12" t="s">
        <v>14</v>
      </c>
      <c r="B7" s="16">
        <v>87541268.609999999</v>
      </c>
      <c r="C7" s="16">
        <v>92398004.209999993</v>
      </c>
      <c r="D7" s="17">
        <f t="shared" ref="D7:D16" si="0">C7-B7</f>
        <v>4856735.599999994</v>
      </c>
      <c r="E7" s="18">
        <f t="shared" ref="E7:E16" si="1">D7/B7*100</f>
        <v>5.54793833481778</v>
      </c>
      <c r="G7" s="4"/>
    </row>
    <row r="8" spans="1:7" x14ac:dyDescent="0.2">
      <c r="A8" s="12" t="s">
        <v>9</v>
      </c>
      <c r="B8" s="16">
        <v>58009004.219999999</v>
      </c>
      <c r="C8" s="16">
        <v>57970877.340000004</v>
      </c>
      <c r="D8" s="17">
        <f t="shared" si="0"/>
        <v>-38126.879999995232</v>
      </c>
      <c r="E8" s="18">
        <f t="shared" si="1"/>
        <v>-6.5725796387399588E-2</v>
      </c>
      <c r="G8" s="4"/>
    </row>
    <row r="9" spans="1:7" x14ac:dyDescent="0.2">
      <c r="A9" s="12" t="s">
        <v>12</v>
      </c>
      <c r="B9" s="16">
        <v>39865906.770000003</v>
      </c>
      <c r="C9" s="16">
        <v>61450229.75</v>
      </c>
      <c r="D9" s="17">
        <f t="shared" si="0"/>
        <v>21584322.979999997</v>
      </c>
      <c r="E9" s="18">
        <f t="shared" si="1"/>
        <v>54.142310381969509</v>
      </c>
      <c r="G9" s="4"/>
    </row>
    <row r="10" spans="1:7" x14ac:dyDescent="0.2">
      <c r="A10" s="12" t="s">
        <v>10</v>
      </c>
      <c r="B10" s="16">
        <v>44197588.759999998</v>
      </c>
      <c r="C10" s="16">
        <v>40403086.920000002</v>
      </c>
      <c r="D10" s="17">
        <f t="shared" si="0"/>
        <v>-3794501.8399999961</v>
      </c>
      <c r="E10" s="18">
        <f t="shared" si="1"/>
        <v>-8.5853141459927826</v>
      </c>
      <c r="G10" s="4"/>
    </row>
    <row r="11" spans="1:7" x14ac:dyDescent="0.2">
      <c r="A11" s="12" t="s">
        <v>11</v>
      </c>
      <c r="B11" s="16">
        <v>28660856.210000001</v>
      </c>
      <c r="C11" s="16">
        <v>28847753.030000001</v>
      </c>
      <c r="D11" s="17">
        <f t="shared" si="0"/>
        <v>186896.8200000003</v>
      </c>
      <c r="E11" s="18">
        <f t="shared" si="1"/>
        <v>0.65209782509843683</v>
      </c>
      <c r="G11" s="4"/>
    </row>
    <row r="12" spans="1:7" x14ac:dyDescent="0.2">
      <c r="A12" s="12" t="s">
        <v>18</v>
      </c>
      <c r="B12" s="16">
        <v>20427083.940000001</v>
      </c>
      <c r="C12" s="16">
        <v>20685485.100000001</v>
      </c>
      <c r="D12" s="17">
        <f t="shared" si="0"/>
        <v>258401.16000000015</v>
      </c>
      <c r="E12" s="18">
        <f t="shared" si="1"/>
        <v>1.2649928925684932</v>
      </c>
      <c r="G12" s="4"/>
    </row>
    <row r="13" spans="1:7" x14ac:dyDescent="0.2">
      <c r="A13" s="12" t="s">
        <v>13</v>
      </c>
      <c r="B13" s="16">
        <v>11078666.779999999</v>
      </c>
      <c r="C13" s="16">
        <v>11401682.199999999</v>
      </c>
      <c r="D13" s="17">
        <f t="shared" si="0"/>
        <v>323015.41999999993</v>
      </c>
      <c r="E13" s="18">
        <f t="shared" si="1"/>
        <v>2.9156524554302008</v>
      </c>
      <c r="G13" s="4"/>
    </row>
    <row r="14" spans="1:7" x14ac:dyDescent="0.2">
      <c r="A14" s="12" t="s">
        <v>19</v>
      </c>
      <c r="B14" s="16">
        <v>10001214.42</v>
      </c>
      <c r="C14" s="16">
        <v>10631638.59</v>
      </c>
      <c r="D14" s="17">
        <f t="shared" si="0"/>
        <v>630424.16999999993</v>
      </c>
      <c r="E14" s="18">
        <f t="shared" si="1"/>
        <v>6.3034761932441397</v>
      </c>
      <c r="G14" s="4"/>
    </row>
    <row r="15" spans="1:7" x14ac:dyDescent="0.2">
      <c r="A15" s="12" t="s">
        <v>15</v>
      </c>
      <c r="B15" s="16">
        <v>6362192.9000000004</v>
      </c>
      <c r="C15" s="16">
        <v>10817348.76</v>
      </c>
      <c r="D15" s="17">
        <f t="shared" si="0"/>
        <v>4455155.8599999994</v>
      </c>
      <c r="E15" s="18">
        <f t="shared" si="1"/>
        <v>70.025475964427287</v>
      </c>
      <c r="G15" s="4"/>
    </row>
    <row r="16" spans="1:7" ht="15.75" x14ac:dyDescent="0.25">
      <c r="A16" s="6" t="s">
        <v>6</v>
      </c>
      <c r="B16" s="19">
        <v>464175847.44</v>
      </c>
      <c r="C16" s="19">
        <v>486571808.64999998</v>
      </c>
      <c r="D16" s="20">
        <f t="shared" si="0"/>
        <v>22395961.209999979</v>
      </c>
      <c r="E16" s="21">
        <f t="shared" si="1"/>
        <v>4.8248872347661109</v>
      </c>
    </row>
    <row r="17" spans="1:7" x14ac:dyDescent="0.2">
      <c r="B17" s="10"/>
      <c r="C17" s="10"/>
    </row>
    <row r="18" spans="1:7" x14ac:dyDescent="0.2">
      <c r="A18" s="4"/>
      <c r="B18" s="5"/>
    </row>
    <row r="20" spans="1:7" x14ac:dyDescent="0.2">
      <c r="A20" s="10"/>
      <c r="B20" s="10"/>
      <c r="C20" s="11"/>
      <c r="D20" s="8"/>
      <c r="E20" s="8"/>
      <c r="F20" s="8"/>
      <c r="G20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GI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2017-03-20T16:06:40Z</dcterms:modified>
</cp:coreProperties>
</file>